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THINJI SAMMIE\Desktop\JOB\"/>
    </mc:Choice>
  </mc:AlternateContent>
  <bookViews>
    <workbookView xWindow="0" yWindow="0" windowWidth="3900" windowHeight="5115" tabRatio="756" firstSheet="1" activeTab="1"/>
  </bookViews>
  <sheets>
    <sheet name="Introduction" sheetId="1" r:id="rId1"/>
    <sheet name="Q1 - Chi-squared test" sheetId="4" r:id="rId2"/>
    <sheet name="Q2 - Hypothesis testing I" sheetId="7" r:id="rId3"/>
    <sheet name="Q3 - Hypothesis testing II" sheetId="6" r:id="rId4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7" i="4" l="1"/>
  <c r="G33" i="4"/>
  <c r="F33" i="4"/>
  <c r="E33" i="4"/>
  <c r="D33" i="4"/>
  <c r="G32" i="4"/>
  <c r="G31" i="4"/>
  <c r="G30" i="4"/>
  <c r="G17" i="4"/>
  <c r="E18" i="4"/>
  <c r="G18" i="4" s="1"/>
  <c r="G16" i="4"/>
  <c r="G15" i="4"/>
  <c r="F18" i="4"/>
  <c r="D18" i="4"/>
  <c r="J60" i="7" l="1"/>
  <c r="F25" i="4"/>
  <c r="E25" i="4"/>
  <c r="G24" i="4"/>
  <c r="G23" i="4"/>
  <c r="G22" i="4"/>
  <c r="D25" i="4"/>
  <c r="G25" i="4" l="1"/>
</calcChain>
</file>

<file path=xl/sharedStrings.xml><?xml version="1.0" encoding="utf-8"?>
<sst xmlns="http://schemas.openxmlformats.org/spreadsheetml/2006/main" count="139" uniqueCount="104">
  <si>
    <t>Null hypothesis (Ho):</t>
  </si>
  <si>
    <t>Alternative hypothesis (Ha):</t>
  </si>
  <si>
    <r>
      <t>Total chi-squared value (total X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</si>
  <si>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r>
      <t>Critical chi-squared value (crit. X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</si>
  <si>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t>One tail or two tail?</t>
  </si>
  <si>
    <t>Calculated t-score:</t>
  </si>
  <si>
    <t>Critical t-score:</t>
  </si>
  <si>
    <t>Independent or paired samples t-test?</t>
  </si>
  <si>
    <t>STA101A INDIVIDUAL REPORT EXCEL DATA</t>
  </si>
  <si>
    <t>Column totals</t>
  </si>
  <si>
    <t>Row totals</t>
  </si>
  <si>
    <t>&lt;-- Grand total</t>
  </si>
  <si>
    <t xml:space="preserve">&lt;-- for the critical value, use =CHIINV(0.05, df). What number should be used for df? </t>
  </si>
  <si>
    <t xml:space="preserve"> (ii) t-test: paired two samples for mean?</t>
  </si>
  <si>
    <t xml:space="preserve"> (i) t-test: two-sample assuming unequal variances, OR</t>
  </si>
  <si>
    <t>- Decide: will you use</t>
  </si>
  <si>
    <t>Three cases for you to solve.</t>
  </si>
  <si>
    <t>Click on each tab below: Q1 - Chi-squared test, Q2 - Hypothesis testing I, Q3 - Hypothesis testing II</t>
  </si>
  <si>
    <t>You will see the data you need. Process them to help you answer the questions in your 'individual report questions' document. Then, write a report in MS Word.</t>
  </si>
  <si>
    <t>Dinner</t>
  </si>
  <si>
    <t>Lunch</t>
  </si>
  <si>
    <t>Burgers</t>
  </si>
  <si>
    <t>Chicken pieces</t>
  </si>
  <si>
    <t>Breakfast</t>
  </si>
  <si>
    <t>Will you choose Ho or Ha? Based on what rule?</t>
  </si>
  <si>
    <t>&lt;-- Decide, by assessing the total chi-squared value against the critical chi-squared value</t>
  </si>
  <si>
    <t>Expected values, E --&gt; Using the O values above to get column and row totals. Then enter the E values here:</t>
  </si>
  <si>
    <r>
      <t>Chi-squared values, X</t>
    </r>
    <r>
      <rPr>
        <b/>
        <vertAlign val="super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--&gt; Use the O and E values to fill these out:</t>
    </r>
  </si>
  <si>
    <t>Do one each week. For example: Q1 --&gt; at end of Week 6, Q2 --&gt; at end of Week 7, Q3 and report --&gt; at end of Week 8.</t>
  </si>
  <si>
    <t>It wants to see whether its customers prefer to buy certain products depending on the time of the day (breakfast, lunch or dinner hours).</t>
  </si>
  <si>
    <t>*The survey was done at selected KFC outlets on selected days throughout the year. KFC is confident it obtained a representative sample of the one million or so customers it gets each year.</t>
  </si>
  <si>
    <t>Observed values, O:</t>
  </si>
  <si>
    <t>Wraps</t>
  </si>
  <si>
    <t>Now, restate what your chosen hypothesis says (findings):</t>
  </si>
  <si>
    <t>Is there any pattern in the relationship</t>
  </si>
  <si>
    <t>between the two sets of data? Describe:</t>
  </si>
  <si>
    <t>What business strategy could you implement</t>
  </si>
  <si>
    <t>No peanuts</t>
  </si>
  <si>
    <t>Data for 60 randomly selected nights each for the 'peanuts' and 'no peanuts' cases.</t>
  </si>
  <si>
    <t>What business advice would you provide given your findings?</t>
  </si>
  <si>
    <t xml:space="preserve">To solve this, produce your Excel 'Data Analysis' results/output in the yellow box below. </t>
  </si>
  <si>
    <t>How to get produce the results? Do this:</t>
  </si>
  <si>
    <t>- Select the 'peanuts' and 'no peanuts' data in Columns K and L , get the results for t-scores,</t>
  </si>
  <si>
    <t>and use them to fill out the yellow cells above.</t>
  </si>
  <si>
    <t>If people ate salted peanuts, the bar's management hypothesised, they'd get thirsty and buy significantly more beer than if there were no peanuts.</t>
  </si>
  <si>
    <t>Salted peanuts</t>
  </si>
  <si>
    <t>Afterwards, on another 60 random nights, it serves peanuts and keeps track of the number of beers sold (the peanuts case). The data is provided below*.</t>
  </si>
  <si>
    <t>*The survey was done on selected weekday and weekend nights throughout the year. The mix of customers are different every night. New Brighton Hotel is confident it has a representative sample of days and customers.</t>
  </si>
  <si>
    <t>3. A bar in Manly, called the Old Brighton Hotel, wants to improve the sales of its beer. It thought up of a clever idea to achieve this: why not serve salted peanuts at the tables?</t>
  </si>
  <si>
    <t>Will this strategy work? Old Brighton Hotel runs a trial. On 60 random nights, it keeps track of the number of beers it sold (with no peanuts).</t>
  </si>
  <si>
    <t>Is the number of beers sold significantly higher with salted peanuts? Or is there no significant difference? What business strategy should Old Brighton Hotel pursue?</t>
  </si>
  <si>
    <t>1. AFC (Australian Fried Chicken) is a fast-food restaurant. AFC in Australia wants to make its operations less wasteful (and thereby make more profit).</t>
  </si>
  <si>
    <t>Recent scientific studies indicate that pop songs should be on average 3:00 minutes or 180 seconds long, at most, to be attractive enough to Millennials.</t>
  </si>
  <si>
    <t>2. A music record label, Phony Music Entertainment, is worried that the current Generation Z (those born after 1995) have peculiarly short attention spans.</t>
  </si>
  <si>
    <t>Please complete the tasks as soon as you can, so you don't need to rush when the due date is near.</t>
  </si>
  <si>
    <t>- Go to 'Data' in the toolbar above. Select 'Data Analysis' (at the far right side of the toolbar).</t>
  </si>
  <si>
    <t>Include a screenshot of your Data Analysis output below in your report.</t>
  </si>
  <si>
    <r>
      <t>Include a screenshot of the three chi-squared tables (O, E and X</t>
    </r>
    <r>
      <rPr>
        <u/>
        <vertAlign val="superscript"/>
        <sz val="11"/>
        <color rgb="FFFF0000"/>
        <rFont val="Calibri"/>
        <family val="2"/>
        <scheme val="minor"/>
      </rPr>
      <t>2</t>
    </r>
    <r>
      <rPr>
        <u/>
        <sz val="11"/>
        <color rgb="FFFF0000"/>
        <rFont val="Calibri"/>
        <family val="2"/>
        <scheme val="minor"/>
      </rPr>
      <t>) in your report.</t>
    </r>
  </si>
  <si>
    <t>Phony Music is worried that its huge catalogue of songs are significantly longer than 180 seconds.</t>
  </si>
  <si>
    <t xml:space="preserve">Is Phony Music's concern justified? Below is a sample of its songs, taken from the year 1980 to the present. </t>
  </si>
  <si>
    <t>Is there evidence that its catalogue of songs are significantly longer than 180 seconds?</t>
  </si>
  <si>
    <t>What's your decision on Ho and Ha? And how will you state your findings?</t>
  </si>
  <si>
    <t>What business strategy would you provide given your findings?</t>
  </si>
  <si>
    <t>Length of songs (in seconds)</t>
  </si>
  <si>
    <t xml:space="preserve">What's your decision on Ho and Ha? </t>
  </si>
  <si>
    <t>How will you state your findings?</t>
  </si>
  <si>
    <t>Copy and paste or take a screenshot of your chi-squared tables and Excel 'Data Analysis' results in your report.</t>
  </si>
  <si>
    <r>
      <t>Compare the Os and Es, and also see the X</t>
    </r>
    <r>
      <rPr>
        <b/>
        <vertAlign val="super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values.</t>
    </r>
  </si>
  <si>
    <t>for AFC outlets in Australia?</t>
  </si>
  <si>
    <t>What business strategy could AFC implement for its outlets in Australia based on the findings?</t>
  </si>
  <si>
    <t>Is there a relationship? To find out, start with the data AFC collected from a survey of a sample of 1,000 customers (observed values)*.</t>
  </si>
  <si>
    <t>Data for a random selection of 50 songs.</t>
  </si>
  <si>
    <t xml:space="preserve">TOTALS </t>
  </si>
  <si>
    <t>One tail</t>
  </si>
  <si>
    <t>TOTALS</t>
  </si>
  <si>
    <t>There is no relationship between the customers preference to buy a certain product and the time of the day</t>
  </si>
  <si>
    <t>There is a relationship between the customers preference to buy a certain product and the time of the day</t>
  </si>
  <si>
    <t>Ho</t>
  </si>
  <si>
    <r>
      <t xml:space="preserve">µ </t>
    </r>
    <r>
      <rPr>
        <b/>
        <sz val="11"/>
        <color theme="1"/>
        <rFont val="Calibri"/>
        <family val="2"/>
      </rPr>
      <t>&gt;</t>
    </r>
    <r>
      <rPr>
        <b/>
        <sz val="8.8000000000000007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180</t>
    </r>
  </si>
  <si>
    <t>µ  ≤ 180</t>
  </si>
  <si>
    <t xml:space="preserve">Dummy 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</si>
  <si>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</si>
  <si>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</si>
  <si>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</si>
  <si>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</si>
  <si>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</si>
  <si>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</si>
  <si>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</si>
  <si>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</si>
  <si>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</si>
  <si>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</si>
  <si>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One Sample</t>
  </si>
  <si>
    <t xml:space="preserve">Hypothesized Mean </t>
  </si>
  <si>
    <t>calculated t-score is greater than the critical t-score</t>
  </si>
  <si>
    <t>onsider reducing the song length to les or equal to 180seconds</t>
  </si>
  <si>
    <t xml:space="preserve">there is a relationship between salted peanuts and number of beers sold </t>
  </si>
  <si>
    <t xml:space="preserve">there is no relationship between salted peanuts and number of beers sold </t>
  </si>
  <si>
    <t>independent sample T-test</t>
  </si>
  <si>
    <t>two tail</t>
  </si>
  <si>
    <t>t-Test: Two-Sample Assuming Equal Variances</t>
  </si>
  <si>
    <t>Pooled Variance</t>
  </si>
  <si>
    <t xml:space="preserve">Reject Ho, the salted peanuts increased the sales of beer.  </t>
  </si>
  <si>
    <t>the hotel should ontinue offering salted peanuts to improve beer sales</t>
  </si>
  <si>
    <t xml:space="preserve">reject  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</si>
</sst>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6" tint="0.79998168889431442"/>
      <name val="Abadi"/>
      <family val="2"/>
    </font>
    <font>
      <b/>
      <sz val="8"/>
      <color theme="6" tint="0.79998168889431442"/>
      <name val="Abadi"/>
      <family val="2"/>
    </font>
    <font>
      <sz val="8"/>
      <color theme="6" tint="0.79998168889431442"/>
      <name val="Abadi"/>
      <family val="2"/>
    </font>
    <font>
      <b/>
      <sz val="12"/>
      <color theme="6" tint="0.79998168889431442"/>
      <name val="Abad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CCFF"/>
      <name val="Abadi"/>
      <family val="2"/>
    </font>
    <font>
      <sz val="11"/>
      <color theme="0" tint="-0.24997711111789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vertAlign val="superscript"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8.8000000000000007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2" borderId="0" xfId="0" applyFont="1" applyFill="1"/>
    <xf numFmtId="0" fontId="4" fillId="3" borderId="0" xfId="0" applyFont="1" applyFill="1"/>
    <xf numFmtId="0" fontId="5" fillId="3" borderId="0" xfId="0" applyFont="1" applyFill="1"/>
    <xf numFmtId="0" fontId="4" fillId="4" borderId="0" xfId="0" applyFont="1" applyFill="1"/>
    <xf numFmtId="0" fontId="6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7" fillId="4" borderId="0" xfId="0" applyFont="1" applyFill="1"/>
    <xf numFmtId="0" fontId="0" fillId="6" borderId="0" xfId="0" applyFill="1"/>
    <xf numFmtId="0" fontId="1" fillId="6" borderId="0" xfId="0" applyFont="1" applyFill="1"/>
    <xf numFmtId="0" fontId="0" fillId="6" borderId="4" xfId="0" applyFill="1" applyBorder="1"/>
    <xf numFmtId="2" fontId="0" fillId="6" borderId="0" xfId="0" applyNumberFormat="1" applyFill="1"/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/>
    <xf numFmtId="0" fontId="0" fillId="6" borderId="0" xfId="0" applyFont="1" applyFill="1"/>
    <xf numFmtId="0" fontId="9" fillId="6" borderId="0" xfId="0" applyFont="1" applyFill="1" applyAlignment="1">
      <alignment horizontal="left"/>
    </xf>
    <xf numFmtId="0" fontId="8" fillId="5" borderId="0" xfId="0" applyFont="1" applyFill="1"/>
    <xf numFmtId="0" fontId="0" fillId="7" borderId="0" xfId="0" applyFill="1"/>
    <xf numFmtId="0" fontId="0" fillId="6" borderId="0" xfId="0" applyFill="1" applyBorder="1"/>
    <xf numFmtId="0" fontId="0" fillId="6" borderId="7" xfId="0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1" fontId="0" fillId="7" borderId="0" xfId="0" applyNumberFormat="1" applyFill="1"/>
    <xf numFmtId="1" fontId="0" fillId="6" borderId="0" xfId="0" applyNumberFormat="1" applyFill="1"/>
    <xf numFmtId="1" fontId="1" fillId="6" borderId="0" xfId="0" applyNumberFormat="1" applyFont="1" applyFill="1"/>
    <xf numFmtId="1" fontId="1" fillId="6" borderId="0" xfId="0" applyNumberFormat="1" applyFont="1" applyFill="1" applyAlignment="1">
      <alignment horizontal="center"/>
    </xf>
    <xf numFmtId="1" fontId="0" fillId="6" borderId="0" xfId="0" applyNumberFormat="1" applyFill="1" applyAlignment="1">
      <alignment horizontal="center"/>
    </xf>
    <xf numFmtId="1" fontId="1" fillId="6" borderId="0" xfId="0" applyNumberFormat="1" applyFont="1" applyFill="1" applyAlignment="1">
      <alignment horizontal="left"/>
    </xf>
    <xf numFmtId="1" fontId="9" fillId="6" borderId="0" xfId="0" applyNumberFormat="1" applyFont="1" applyFill="1"/>
    <xf numFmtId="1" fontId="0" fillId="6" borderId="0" xfId="0" applyNumberFormat="1" applyFont="1" applyFill="1"/>
    <xf numFmtId="1" fontId="12" fillId="6" borderId="0" xfId="0" applyNumberFormat="1" applyFont="1" applyFill="1"/>
    <xf numFmtId="1" fontId="0" fillId="6" borderId="0" xfId="0" quotePrefix="1" applyNumberFormat="1" applyFill="1"/>
    <xf numFmtId="1" fontId="0" fillId="6" borderId="0" xfId="0" quotePrefix="1" applyNumberFormat="1" applyFont="1" applyFill="1"/>
    <xf numFmtId="1" fontId="0" fillId="6" borderId="0" xfId="0" applyNumberFormat="1" applyFill="1" applyAlignment="1">
      <alignment vertical="center"/>
    </xf>
    <xf numFmtId="1" fontId="0" fillId="6" borderId="0" xfId="0" applyNumberFormat="1" applyFill="1" applyAlignment="1">
      <alignment horizontal="center" vertical="center"/>
    </xf>
    <xf numFmtId="0" fontId="11" fillId="4" borderId="0" xfId="0" applyFont="1" applyFill="1"/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8" borderId="0" xfId="0" applyFill="1"/>
    <xf numFmtId="0" fontId="0" fillId="8" borderId="0" xfId="0" applyFont="1" applyFill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2" fontId="1" fillId="8" borderId="8" xfId="0" applyNumberFormat="1" applyFont="1" applyFill="1" applyBorder="1" applyAlignment="1">
      <alignment horizontal="center"/>
    </xf>
    <xf numFmtId="2" fontId="1" fillId="8" borderId="2" xfId="0" applyNumberFormat="1" applyFont="1" applyFill="1" applyBorder="1" applyAlignment="1">
      <alignment horizontal="center"/>
    </xf>
    <xf numFmtId="2" fontId="1" fillId="8" borderId="4" xfId="0" applyNumberFormat="1" applyFont="1" applyFill="1" applyBorder="1" applyAlignment="1">
      <alignment horizontal="center"/>
    </xf>
    <xf numFmtId="2" fontId="1" fillId="8" borderId="6" xfId="0" applyNumberFormat="1" applyFont="1" applyFill="1" applyBorder="1" applyAlignment="1">
      <alignment horizontal="center"/>
    </xf>
    <xf numFmtId="2" fontId="1" fillId="8" borderId="5" xfId="0" applyNumberFormat="1" applyFont="1" applyFill="1" applyBorder="1" applyAlignment="1">
      <alignment horizontal="center"/>
    </xf>
    <xf numFmtId="2" fontId="1" fillId="8" borderId="3" xfId="0" applyNumberFormat="1" applyFont="1" applyFill="1" applyBorder="1" applyAlignment="1">
      <alignment horizontal="center"/>
    </xf>
    <xf numFmtId="2" fontId="1" fillId="8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center"/>
    </xf>
    <xf numFmtId="2" fontId="1" fillId="8" borderId="0" xfId="0" applyNumberFormat="1" applyFont="1" applyFill="1" applyBorder="1" applyAlignment="1">
      <alignment horizontal="center"/>
    </xf>
    <xf numFmtId="0" fontId="13" fillId="6" borderId="0" xfId="0" applyFont="1" applyFill="1"/>
    <xf numFmtId="0" fontId="1" fillId="8" borderId="9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" fillId="8" borderId="0" xfId="0" applyFont="1" applyFill="1"/>
    <xf numFmtId="0" fontId="1" fillId="8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1" fontId="9" fillId="6" borderId="0" xfId="0" applyNumberFormat="1" applyFont="1" applyFill="1" applyAlignment="1">
      <alignment horizontal="left"/>
    </xf>
    <xf numFmtId="0" fontId="15" fillId="6" borderId="0" xfId="0" applyFont="1" applyFill="1"/>
    <xf numFmtId="1" fontId="15" fillId="6" borderId="0" xfId="0" applyNumberFormat="1" applyFont="1" applyFill="1"/>
    <xf numFmtId="1" fontId="0" fillId="6" borderId="0" xfId="0" applyNumberFormat="1" applyFont="1" applyFill="1" applyAlignment="1">
      <alignment horizontal="left"/>
    </xf>
    <xf numFmtId="0" fontId="0" fillId="9" borderId="0" xfId="0" applyFill="1"/>
    <xf numFmtId="0" fontId="2" fillId="9" borderId="0" xfId="0" applyFont="1" applyFill="1"/>
    <xf numFmtId="2" fontId="1" fillId="8" borderId="7" xfId="0" applyNumberFormat="1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1" fontId="1" fillId="8" borderId="0" xfId="0" applyNumberFormat="1" applyFont="1" applyFill="1" applyAlignment="1">
      <alignment horizontal="center" vertical="center"/>
    </xf>
    <xf numFmtId="1" fontId="17" fillId="8" borderId="0" xfId="0" applyNumberFormat="1" applyFont="1" applyFill="1" applyAlignment="1">
      <alignment horizontal="center" vertical="center"/>
    </xf>
    <xf numFmtId="2" fontId="1" fillId="8" borderId="0" xfId="0" applyNumberFormat="1" applyFont="1" applyFill="1" applyAlignment="1">
      <alignment horizontal="center" vertical="center"/>
    </xf>
    <xf numFmtId="2" fontId="0" fillId="6" borderId="0" xfId="0" applyNumberFormat="1" applyFill="1" applyBorder="1"/>
    <xf numFmtId="0" fontId="0" fillId="0" borderId="0" xfId="0" applyFill="1" applyBorder="1" applyAlignment="1"/>
    <xf numFmtId="0" fontId="0" fillId="0" borderId="10" xfId="0" applyFill="1" applyBorder="1" applyAlignment="1"/>
    <xf numFmtId="0" fontId="9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600"/>
      <color rgb="FFFFFF00"/>
      <color rgb="FFFFFF66"/>
      <color rgb="FFFFFFCC"/>
      <color rgb="FFFFCCFF"/>
      <color rgb="FFFEE2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331612</xdr:colOff>
      <xdr:row>0</xdr:row>
      <xdr:rowOff>162986</xdr:rowOff>
    </xdr:from>
    <xdr:to>
      <xdr:col>14</xdr:col>
      <xdr:colOff>91723</xdr:colOff>
      <xdr:row>9</xdr:row>
      <xdr:rowOff>173141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555FDB4-9A9B-4724-8D33-E1F8618643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41" r="21737"/>
        <a:stretch/>
      </xdr:blipFill>
      <xdr:spPr>
        <a:xfrm>
          <a:off x="10442223" y="162986"/>
          <a:ext cx="1686278" cy="16611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35</xdr:row>
      <xdr:rowOff>0</xdr:rowOff>
    </xdr:from>
    <xdr:to>
      <xdr:col>5</xdr:col>
      <xdr:colOff>11250</xdr:colOff>
      <xdr:row>47</xdr:row>
      <xdr:rowOff>180667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7417" y="6688667"/>
          <a:ext cx="3133333" cy="24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60" zoomScaleNormal="160" workbookViewId="0">
      <selection activeCell="E2" sqref="E2"/>
    </sheetView>
  </sheetViews>
  <sheetFormatPr defaultColWidth="9.140625" defaultRowHeight="14.25"/>
  <cols>
    <col min="1" max="16384" width="9.140625" style="1"/>
  </cols>
  <sheetData>
    <row r="1" spans="1:1" s="4" customFormat="1" ht="10.5" customHeight="1"/>
    <row r="2" spans="1:1" s="4" customFormat="1" ht="15" customHeight="1">
      <c r="A2" s="8" t="s">
        <v>8</v>
      </c>
    </row>
    <row r="3" spans="1:1" s="4" customFormat="1" ht="10.5" customHeight="1">
      <c r="A3" s="38" t="s">
        <v>16</v>
      </c>
    </row>
    <row r="4" spans="1:1" s="2" customFormat="1" ht="10.5" customHeight="1">
      <c r="A4" s="3"/>
    </row>
    <row r="5" spans="1:1" s="2" customFormat="1" ht="10.5" customHeight="1">
      <c r="A5" s="5" t="s">
        <v>17</v>
      </c>
    </row>
    <row r="6" spans="1:1" s="2" customFormat="1" ht="10.5" customHeight="1">
      <c r="A6" s="5" t="s">
        <v>18</v>
      </c>
    </row>
    <row r="7" spans="1:1" s="2" customFormat="1" ht="10.5" customHeight="1">
      <c r="A7" s="5" t="s">
        <v>66</v>
      </c>
    </row>
    <row r="8" spans="1:1" s="2" customFormat="1" ht="10.5" customHeight="1"/>
    <row r="9" spans="1:1" s="6" customFormat="1" ht="10.5" customHeight="1"/>
    <row r="10" spans="1:1" s="6" customFormat="1" ht="10.5" customHeight="1">
      <c r="A10" s="7" t="s">
        <v>54</v>
      </c>
    </row>
    <row r="11" spans="1:1" s="6" customFormat="1" ht="10.5" customHeight="1">
      <c r="A11" s="7" t="s">
        <v>28</v>
      </c>
    </row>
    <row r="12" spans="1:1" s="6" customFormat="1" ht="10.5" customHeight="1">
      <c r="A12" s="7"/>
    </row>
    <row r="13" spans="1:1" ht="10.5" customHeight="1"/>
    <row r="14" spans="1:1" ht="10.5" customHeight="1"/>
    <row r="15" spans="1:1" ht="10.5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2:J50"/>
  <sheetViews>
    <sheetView tabSelected="1" zoomScale="84" zoomScaleNormal="84" workbookViewId="0">
      <selection activeCell="G7" sqref="G7"/>
    </sheetView>
  </sheetViews>
  <sheetFormatPr defaultColWidth="9.140625" defaultRowHeight="15"/>
  <cols>
    <col min="1" max="1" width="9.140625" style="67"/>
    <col min="2" max="2" width="9.140625" style="9"/>
    <col min="3" max="3" width="36.5703125" style="9" customWidth="1"/>
    <col min="4" max="4" width="13.42578125" style="9" customWidth="1"/>
    <col min="5" max="5" width="15.5703125" style="9" customWidth="1"/>
    <col min="6" max="6" width="15.42578125" style="9" customWidth="1"/>
    <col min="7" max="7" width="10.7109375" style="9" customWidth="1"/>
    <col min="8" max="8" width="7" style="9" customWidth="1"/>
    <col min="9" max="16384" width="9.140625" style="9"/>
  </cols>
  <sheetData>
    <row r="2" spans="1:10">
      <c r="C2" s="19" t="s">
        <v>51</v>
      </c>
      <c r="D2" s="17"/>
      <c r="E2" s="17"/>
      <c r="F2" s="17"/>
      <c r="G2" s="17"/>
      <c r="H2" s="17"/>
      <c r="I2" s="17"/>
      <c r="J2" s="17"/>
    </row>
    <row r="3" spans="1:10">
      <c r="C3" s="19" t="s">
        <v>29</v>
      </c>
      <c r="D3" s="17"/>
      <c r="E3" s="17"/>
      <c r="F3" s="17"/>
      <c r="G3" s="17"/>
      <c r="H3" s="17"/>
      <c r="I3" s="17"/>
      <c r="J3" s="17"/>
    </row>
    <row r="4" spans="1:10">
      <c r="C4" s="19" t="s">
        <v>70</v>
      </c>
      <c r="D4" s="17"/>
      <c r="E4" s="17"/>
      <c r="F4" s="17"/>
      <c r="G4" s="17"/>
      <c r="H4" s="17"/>
      <c r="I4" s="17"/>
      <c r="J4" s="17"/>
    </row>
    <row r="5" spans="1:10">
      <c r="C5" s="17" t="s">
        <v>69</v>
      </c>
      <c r="D5" s="17"/>
      <c r="E5" s="17"/>
      <c r="F5" s="17"/>
      <c r="G5" s="17"/>
      <c r="H5" s="17"/>
      <c r="I5" s="17"/>
      <c r="J5" s="17"/>
    </row>
    <row r="6" spans="1:10">
      <c r="A6" s="68"/>
      <c r="C6" s="57" t="s">
        <v>30</v>
      </c>
    </row>
    <row r="7" spans="1:10">
      <c r="A7" s="68"/>
      <c r="C7" s="57"/>
    </row>
    <row r="8" spans="1:10">
      <c r="A8" s="68"/>
      <c r="C8" s="57"/>
    </row>
    <row r="9" spans="1:10">
      <c r="C9" s="10" t="s">
        <v>0</v>
      </c>
      <c r="D9" s="9" t="s">
        <v>75</v>
      </c>
      <c r="H9" s="41"/>
      <c r="I9" s="42"/>
      <c r="J9" s="41"/>
    </row>
    <row r="10" spans="1:10">
      <c r="C10" s="10" t="s">
        <v>1</v>
      </c>
      <c r="D10" s="9" t="s">
        <v>76</v>
      </c>
      <c r="H10" s="41"/>
      <c r="I10" s="42"/>
      <c r="J10" s="41"/>
    </row>
    <row r="13" spans="1:10">
      <c r="C13" s="10" t="s">
        <v>31</v>
      </c>
    </row>
    <row r="14" spans="1:10">
      <c r="C14" s="15"/>
      <c r="D14" s="39" t="s">
        <v>23</v>
      </c>
      <c r="E14" s="40" t="s">
        <v>20</v>
      </c>
      <c r="F14" s="40" t="s">
        <v>19</v>
      </c>
      <c r="G14" s="22" t="s">
        <v>74</v>
      </c>
    </row>
    <row r="15" spans="1:10">
      <c r="C15" s="15" t="s">
        <v>21</v>
      </c>
      <c r="D15" s="45">
        <v>35</v>
      </c>
      <c r="E15" s="44">
        <v>55</v>
      </c>
      <c r="F15" s="44">
        <v>105</v>
      </c>
      <c r="G15" s="22">
        <f>SUM(D15:F15)</f>
        <v>195</v>
      </c>
    </row>
    <row r="16" spans="1:10">
      <c r="C16" s="16" t="s">
        <v>22</v>
      </c>
      <c r="D16" s="55">
        <v>80</v>
      </c>
      <c r="E16" s="43">
        <v>180</v>
      </c>
      <c r="F16" s="43">
        <v>370</v>
      </c>
      <c r="G16" s="22">
        <f>SUM(D16:F16)</f>
        <v>630</v>
      </c>
    </row>
    <row r="17" spans="3:8">
      <c r="C17" s="59" t="s">
        <v>32</v>
      </c>
      <c r="D17" s="58">
        <v>50</v>
      </c>
      <c r="E17" s="46">
        <v>50</v>
      </c>
      <c r="F17" s="46">
        <v>75</v>
      </c>
      <c r="G17" s="22">
        <f>SUM(D17:F17)</f>
        <v>175</v>
      </c>
    </row>
    <row r="18" spans="3:8">
      <c r="C18" s="9" t="s">
        <v>74</v>
      </c>
      <c r="D18" s="9">
        <f>SUM(D15:D17)</f>
        <v>165</v>
      </c>
      <c r="E18" s="9">
        <f>SUM(E15:E17)</f>
        <v>285</v>
      </c>
      <c r="F18" s="9">
        <f>SUM(F15:F17)</f>
        <v>550</v>
      </c>
      <c r="G18" s="9">
        <f>SUM(D18:F18)</f>
        <v>1000</v>
      </c>
    </row>
    <row r="20" spans="3:8">
      <c r="C20" s="10" t="s">
        <v>26</v>
      </c>
    </row>
    <row r="21" spans="3:8">
      <c r="C21" s="15"/>
      <c r="D21" s="39" t="s">
        <v>23</v>
      </c>
      <c r="E21" s="40" t="s">
        <v>20</v>
      </c>
      <c r="F21" s="40" t="s">
        <v>19</v>
      </c>
      <c r="G21" s="14" t="s">
        <v>10</v>
      </c>
      <c r="H21" s="11"/>
    </row>
    <row r="22" spans="3:8">
      <c r="C22" s="15" t="s">
        <v>21</v>
      </c>
      <c r="D22" s="49">
        <v>32.174999999999997</v>
      </c>
      <c r="E22" s="44">
        <v>55.575000000000003</v>
      </c>
      <c r="F22" s="44">
        <v>107.25</v>
      </c>
      <c r="G22" s="49">
        <f>SUM(D22:F22)</f>
        <v>195</v>
      </c>
      <c r="H22" s="11"/>
    </row>
    <row r="23" spans="3:8">
      <c r="C23" s="16" t="s">
        <v>22</v>
      </c>
      <c r="D23" s="56">
        <v>103.95</v>
      </c>
      <c r="E23" s="43">
        <v>179.55</v>
      </c>
      <c r="F23" s="43">
        <v>346.5</v>
      </c>
      <c r="G23" s="51">
        <f>SUM(D23:F23)</f>
        <v>630</v>
      </c>
      <c r="H23" s="11"/>
    </row>
    <row r="24" spans="3:8">
      <c r="C24" s="59" t="s">
        <v>32</v>
      </c>
      <c r="D24" s="56">
        <v>28.875</v>
      </c>
      <c r="E24" s="46">
        <v>49.875</v>
      </c>
      <c r="F24" s="46">
        <v>96.25</v>
      </c>
      <c r="G24" s="53">
        <f>SUM(D24:F24)</f>
        <v>175</v>
      </c>
      <c r="H24" s="11"/>
    </row>
    <row r="25" spans="3:8">
      <c r="C25" s="23" t="s">
        <v>9</v>
      </c>
      <c r="D25" s="69">
        <f>SUM(D22:D24)</f>
        <v>165</v>
      </c>
      <c r="E25" s="47">
        <f>SUM(E22:E24)</f>
        <v>285</v>
      </c>
      <c r="F25" s="47">
        <f>SUM(F22:F24)</f>
        <v>550</v>
      </c>
      <c r="G25" s="53">
        <f>SUM(G22:G24)</f>
        <v>1000</v>
      </c>
      <c r="H25" s="9" t="s">
        <v>11</v>
      </c>
    </row>
    <row r="26" spans="3:8">
      <c r="G26"/>
    </row>
    <row r="28" spans="3:8" ht="17.25">
      <c r="C28" s="10" t="s">
        <v>27</v>
      </c>
    </row>
    <row r="29" spans="3:8">
      <c r="C29" s="15"/>
      <c r="D29" s="39" t="s">
        <v>23</v>
      </c>
      <c r="E29" s="40" t="s">
        <v>20</v>
      </c>
      <c r="F29" s="40" t="s">
        <v>19</v>
      </c>
      <c r="G29" s="9" t="s">
        <v>74</v>
      </c>
    </row>
    <row r="30" spans="3:8">
      <c r="C30" s="15" t="s">
        <v>21</v>
      </c>
      <c r="D30" s="48">
        <v>0.247</v>
      </c>
      <c r="E30" s="49">
        <v>5.8999999999999999E-3</v>
      </c>
      <c r="F30" s="49">
        <v>4.7199999999999999E-2</v>
      </c>
      <c r="G30" s="12">
        <f>SUM(D30:F30)</f>
        <v>0.30010000000000003</v>
      </c>
    </row>
    <row r="31" spans="3:8">
      <c r="C31" s="16" t="s">
        <v>22</v>
      </c>
      <c r="D31" s="50">
        <v>5.5179999999999998</v>
      </c>
      <c r="E31" s="51">
        <v>1.127E-3</v>
      </c>
      <c r="F31" s="51">
        <v>1.5936999999999999</v>
      </c>
      <c r="G31" s="12">
        <f>SUM(D31:F31)</f>
        <v>7.1128270000000002</v>
      </c>
    </row>
    <row r="32" spans="3:8">
      <c r="C32" s="59" t="s">
        <v>32</v>
      </c>
      <c r="D32" s="52">
        <v>15.445</v>
      </c>
      <c r="E32" s="53">
        <v>0</v>
      </c>
      <c r="F32" s="53">
        <v>4.6915500000000003</v>
      </c>
      <c r="G32" s="74">
        <f>SUM(D32:F32)</f>
        <v>20.13655</v>
      </c>
    </row>
    <row r="33" spans="3:7">
      <c r="C33" s="9" t="s">
        <v>74</v>
      </c>
      <c r="D33" s="12">
        <f>SUM(D30:D32)</f>
        <v>21.21</v>
      </c>
      <c r="E33" s="12">
        <f>SUM(E30:E32)</f>
        <v>7.0270000000000003E-3</v>
      </c>
      <c r="F33" s="12">
        <f>SUM(F30:F32)</f>
        <v>6.3324499999999997</v>
      </c>
      <c r="G33" s="12">
        <f>SUM(D33:F33)</f>
        <v>27.549477000000003</v>
      </c>
    </row>
    <row r="35" spans="3:7" ht="17.25">
      <c r="C35" s="10" t="s">
        <v>2</v>
      </c>
      <c r="E35" s="54">
        <v>27.55</v>
      </c>
    </row>
    <row r="37" spans="3:7" ht="17.25">
      <c r="C37" s="10" t="s">
        <v>3</v>
      </c>
      <c r="E37" s="54">
        <f>CHIINV(0.05,4)</f>
        <v>9.4877290367811575</v>
      </c>
      <c r="F37" s="9" t="s">
        <v>12</v>
      </c>
    </row>
    <row r="39" spans="3:7">
      <c r="C39" s="10" t="s">
        <v>24</v>
      </c>
      <c r="E39" s="55" t="s">
        <v>77</v>
      </c>
      <c r="F39" s="9" t="s">
        <v>25</v>
      </c>
    </row>
    <row r="40" spans="3:7">
      <c r="C40" s="10"/>
    </row>
    <row r="41" spans="3:7">
      <c r="C41" s="10" t="s">
        <v>33</v>
      </c>
      <c r="D41" s="10"/>
      <c r="E41" s="61" t="s">
        <v>75</v>
      </c>
    </row>
    <row r="43" spans="3:7" ht="17.25">
      <c r="C43" s="10" t="s">
        <v>67</v>
      </c>
      <c r="D43" s="13"/>
      <c r="E43" s="62"/>
    </row>
    <row r="44" spans="3:7">
      <c r="C44" s="10" t="s">
        <v>34</v>
      </c>
      <c r="E44" s="62"/>
    </row>
    <row r="45" spans="3:7">
      <c r="C45" s="10" t="s">
        <v>35</v>
      </c>
      <c r="E45" s="62"/>
    </row>
    <row r="47" spans="3:7">
      <c r="C47" s="10" t="s">
        <v>36</v>
      </c>
      <c r="E47" s="61"/>
    </row>
    <row r="48" spans="3:7">
      <c r="C48" s="10" t="s">
        <v>68</v>
      </c>
      <c r="E48" s="60"/>
    </row>
    <row r="49" spans="3:3">
      <c r="C49" s="10"/>
    </row>
    <row r="50" spans="3:3" ht="17.25">
      <c r="C50" s="64" t="s">
        <v>57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P157"/>
  <sheetViews>
    <sheetView topLeftCell="A2" zoomScale="96" zoomScaleNormal="96" workbookViewId="0">
      <selection activeCell="E16" sqref="E16:F16"/>
    </sheetView>
  </sheetViews>
  <sheetFormatPr defaultColWidth="9.140625" defaultRowHeight="15"/>
  <cols>
    <col min="1" max="1" width="9.140625" style="20"/>
    <col min="2" max="2" width="9.140625" style="9"/>
    <col min="3" max="3" width="18.42578125" style="9" customWidth="1"/>
    <col min="4" max="4" width="48.28515625" style="9" customWidth="1"/>
    <col min="5" max="11" width="9.140625" style="9"/>
    <col min="12" max="12" width="10.42578125" style="9" customWidth="1"/>
    <col min="13" max="13" width="10.140625" style="9" customWidth="1"/>
    <col min="14" max="14" width="20.28515625" style="9" customWidth="1"/>
    <col min="15" max="15" width="11.42578125" style="9" customWidth="1"/>
    <col min="16" max="16384" width="9.140625" style="9"/>
  </cols>
  <sheetData>
    <row r="1" spans="3:12">
      <c r="F1" s="18"/>
      <c r="G1" s="17"/>
    </row>
    <row r="2" spans="3:12">
      <c r="C2" s="19" t="s">
        <v>53</v>
      </c>
    </row>
    <row r="3" spans="3:12">
      <c r="C3" s="17" t="s">
        <v>52</v>
      </c>
    </row>
    <row r="4" spans="3:12">
      <c r="C4" s="17" t="s">
        <v>58</v>
      </c>
    </row>
    <row r="5" spans="3:12">
      <c r="C5" s="17" t="s">
        <v>59</v>
      </c>
    </row>
    <row r="6" spans="3:12">
      <c r="C6" s="17" t="s">
        <v>60</v>
      </c>
    </row>
    <row r="8" spans="3:12">
      <c r="C8" s="27" t="s">
        <v>0</v>
      </c>
      <c r="D8" s="26"/>
      <c r="E8" s="72" t="s">
        <v>79</v>
      </c>
      <c r="F8" s="72"/>
      <c r="I8" s="66" t="s">
        <v>71</v>
      </c>
      <c r="J8" s="29"/>
    </row>
    <row r="9" spans="3:12">
      <c r="C9" s="27" t="s">
        <v>1</v>
      </c>
      <c r="D9" s="26"/>
      <c r="E9" s="71" t="s">
        <v>78</v>
      </c>
      <c r="F9" s="71"/>
      <c r="H9" s="26"/>
      <c r="I9" s="25"/>
      <c r="J9" s="24" t="s">
        <v>63</v>
      </c>
      <c r="K9" s="21"/>
      <c r="L9" s="9" t="s">
        <v>80</v>
      </c>
    </row>
    <row r="10" spans="3:12">
      <c r="C10" s="26"/>
      <c r="D10" s="26"/>
      <c r="E10" s="36"/>
      <c r="F10" s="36"/>
      <c r="H10" s="13"/>
      <c r="I10" s="13"/>
      <c r="J10" s="13">
        <v>161</v>
      </c>
      <c r="L10" s="9">
        <v>0</v>
      </c>
    </row>
    <row r="11" spans="3:12">
      <c r="C11" s="27" t="s">
        <v>4</v>
      </c>
      <c r="D11" s="26"/>
      <c r="E11" s="71" t="s">
        <v>73</v>
      </c>
      <c r="F11" s="71"/>
      <c r="H11" s="13"/>
      <c r="I11" s="13"/>
      <c r="J11" s="13">
        <v>164</v>
      </c>
      <c r="L11" s="9">
        <v>0</v>
      </c>
    </row>
    <row r="12" spans="3:12">
      <c r="C12" s="26"/>
      <c r="D12" s="26"/>
      <c r="E12" s="37"/>
      <c r="F12" s="36"/>
      <c r="H12" s="13"/>
      <c r="I12" s="13"/>
      <c r="J12" s="13">
        <v>196</v>
      </c>
    </row>
    <row r="13" spans="3:12">
      <c r="C13" s="30" t="s">
        <v>5</v>
      </c>
      <c r="D13" s="26"/>
      <c r="E13" s="73">
        <v>2.5499999999999998</v>
      </c>
      <c r="F13" s="73"/>
      <c r="H13" s="13"/>
      <c r="I13" s="13"/>
      <c r="J13" s="13">
        <v>198</v>
      </c>
    </row>
    <row r="14" spans="3:12">
      <c r="C14" s="30" t="s">
        <v>6</v>
      </c>
      <c r="D14" s="26"/>
      <c r="E14" s="73">
        <v>1.68</v>
      </c>
      <c r="F14" s="73"/>
      <c r="H14" s="13"/>
      <c r="I14" s="13"/>
      <c r="J14" s="13">
        <v>197</v>
      </c>
    </row>
    <row r="15" spans="3:12">
      <c r="C15" s="26"/>
      <c r="D15" s="26"/>
      <c r="E15" s="37"/>
      <c r="F15" s="36"/>
      <c r="H15" s="13"/>
      <c r="I15" s="13"/>
      <c r="J15" s="13">
        <v>183</v>
      </c>
    </row>
    <row r="16" spans="3:12">
      <c r="C16" s="27" t="s">
        <v>64</v>
      </c>
      <c r="D16" s="26"/>
      <c r="E16" s="71" t="s">
        <v>103</v>
      </c>
      <c r="F16" s="71"/>
      <c r="H16" s="13"/>
      <c r="I16" s="13"/>
      <c r="J16" s="13">
        <v>216</v>
      </c>
    </row>
    <row r="17" spans="3:10">
      <c r="C17" s="27" t="s">
        <v>65</v>
      </c>
      <c r="D17" s="26"/>
      <c r="E17" s="71" t="s">
        <v>93</v>
      </c>
      <c r="F17" s="71"/>
      <c r="H17" s="13"/>
      <c r="I17" s="13"/>
      <c r="J17" s="13">
        <v>198</v>
      </c>
    </row>
    <row r="18" spans="3:10">
      <c r="H18" s="13"/>
      <c r="I18" s="13"/>
      <c r="J18" s="13">
        <v>180</v>
      </c>
    </row>
    <row r="19" spans="3:10">
      <c r="C19" s="27" t="s">
        <v>39</v>
      </c>
      <c r="D19" s="26"/>
      <c r="E19" s="71" t="s">
        <v>94</v>
      </c>
      <c r="F19" s="71"/>
      <c r="H19" s="13"/>
      <c r="I19" s="13"/>
      <c r="J19" s="13">
        <v>170</v>
      </c>
    </row>
    <row r="20" spans="3:10">
      <c r="H20" s="13"/>
      <c r="I20" s="13"/>
      <c r="J20" s="13">
        <v>167</v>
      </c>
    </row>
    <row r="21" spans="3:10">
      <c r="H21" s="13"/>
      <c r="I21" s="13"/>
      <c r="J21" s="13">
        <v>184</v>
      </c>
    </row>
    <row r="22" spans="3:10">
      <c r="H22" s="13"/>
      <c r="I22" s="13"/>
      <c r="J22" s="13">
        <v>162</v>
      </c>
    </row>
    <row r="23" spans="3:10">
      <c r="H23" s="13"/>
      <c r="I23" s="13"/>
      <c r="J23" s="13">
        <v>213</v>
      </c>
    </row>
    <row r="24" spans="3:10">
      <c r="H24" s="13"/>
      <c r="I24" s="13"/>
      <c r="J24" s="13">
        <v>204</v>
      </c>
    </row>
    <row r="25" spans="3:10">
      <c r="H25" s="13"/>
      <c r="I25" s="13"/>
      <c r="J25" s="13">
        <v>214</v>
      </c>
    </row>
    <row r="26" spans="3:10">
      <c r="H26" s="13"/>
      <c r="I26" s="13"/>
      <c r="J26" s="13">
        <v>160</v>
      </c>
    </row>
    <row r="27" spans="3:10">
      <c r="H27" s="13"/>
      <c r="I27" s="13"/>
      <c r="J27" s="13">
        <v>192</v>
      </c>
    </row>
    <row r="28" spans="3:10">
      <c r="H28" s="13"/>
      <c r="I28" s="13"/>
      <c r="J28" s="13">
        <v>179</v>
      </c>
    </row>
    <row r="29" spans="3:10">
      <c r="H29" s="13"/>
      <c r="I29" s="13"/>
      <c r="J29" s="13">
        <v>201</v>
      </c>
    </row>
    <row r="30" spans="3:10">
      <c r="H30" s="13"/>
      <c r="I30" s="13"/>
      <c r="J30" s="13">
        <v>168</v>
      </c>
    </row>
    <row r="31" spans="3:10">
      <c r="H31" s="13"/>
      <c r="I31" s="13"/>
      <c r="J31" s="13">
        <v>196</v>
      </c>
    </row>
    <row r="32" spans="3:10">
      <c r="H32" s="13"/>
      <c r="I32" s="13"/>
      <c r="J32" s="13">
        <v>197</v>
      </c>
    </row>
    <row r="33" spans="8:16">
      <c r="H33" s="13"/>
      <c r="I33" s="13"/>
      <c r="J33" s="13">
        <v>213</v>
      </c>
    </row>
    <row r="34" spans="8:16">
      <c r="H34" s="13"/>
      <c r="I34" s="13"/>
      <c r="J34" s="13">
        <v>188</v>
      </c>
      <c r="N34" t="s">
        <v>91</v>
      </c>
      <c r="O34"/>
      <c r="P34"/>
    </row>
    <row r="35" spans="8:16" ht="15.75" thickBot="1">
      <c r="H35" s="13"/>
      <c r="I35" s="13"/>
      <c r="J35" s="13">
        <v>170</v>
      </c>
      <c r="N35"/>
      <c r="O35"/>
      <c r="P35"/>
    </row>
    <row r="36" spans="8:16">
      <c r="H36" s="13"/>
      <c r="I36" s="13"/>
      <c r="J36" s="13">
        <v>218</v>
      </c>
      <c r="N36" s="77"/>
      <c r="O36" s="77" t="s">
        <v>63</v>
      </c>
      <c r="P36" s="77"/>
    </row>
    <row r="37" spans="8:16">
      <c r="H37" s="13"/>
      <c r="I37" s="13"/>
      <c r="J37" s="13">
        <v>157</v>
      </c>
      <c r="N37" s="75" t="s">
        <v>81</v>
      </c>
      <c r="O37" s="75">
        <v>187.22</v>
      </c>
      <c r="P37" s="75"/>
    </row>
    <row r="38" spans="8:16">
      <c r="H38" s="13"/>
      <c r="I38" s="13"/>
      <c r="J38" s="13">
        <v>181</v>
      </c>
      <c r="N38" s="75" t="s">
        <v>82</v>
      </c>
      <c r="O38" s="75">
        <v>400.66489795918517</v>
      </c>
      <c r="P38" s="75"/>
    </row>
    <row r="39" spans="8:16">
      <c r="H39" s="13"/>
      <c r="I39" s="13"/>
      <c r="J39" s="13">
        <v>212</v>
      </c>
      <c r="N39" s="75" t="s">
        <v>83</v>
      </c>
      <c r="O39" s="75">
        <v>50</v>
      </c>
      <c r="P39" s="75"/>
    </row>
    <row r="40" spans="8:16">
      <c r="H40" s="13"/>
      <c r="I40" s="13"/>
      <c r="J40" s="13">
        <v>195</v>
      </c>
      <c r="N40" s="75" t="s">
        <v>92</v>
      </c>
      <c r="O40" s="75">
        <v>180</v>
      </c>
      <c r="P40" s="75"/>
    </row>
    <row r="41" spans="8:16">
      <c r="H41" s="13"/>
      <c r="I41" s="13"/>
      <c r="J41" s="13">
        <v>180</v>
      </c>
      <c r="N41" s="75" t="s">
        <v>85</v>
      </c>
      <c r="O41" s="75">
        <v>49</v>
      </c>
      <c r="P41" s="75"/>
    </row>
    <row r="42" spans="8:16">
      <c r="H42" s="13"/>
      <c r="I42" s="13"/>
      <c r="J42" s="13">
        <v>215</v>
      </c>
      <c r="N42" s="75" t="s">
        <v>86</v>
      </c>
      <c r="O42" s="75">
        <v>2.5505365520767582</v>
      </c>
      <c r="P42" s="75"/>
    </row>
    <row r="43" spans="8:16">
      <c r="H43" s="13"/>
      <c r="I43" s="13"/>
      <c r="J43" s="13">
        <v>208</v>
      </c>
      <c r="N43" s="75" t="s">
        <v>87</v>
      </c>
      <c r="O43" s="75">
        <v>6.9656176757319456E-3</v>
      </c>
      <c r="P43" s="75"/>
    </row>
    <row r="44" spans="8:16">
      <c r="H44" s="13"/>
      <c r="I44" s="13"/>
      <c r="J44" s="13">
        <v>212</v>
      </c>
      <c r="N44" s="75" t="s">
        <v>88</v>
      </c>
      <c r="O44" s="75">
        <v>1.6765508926168529</v>
      </c>
      <c r="P44" s="75"/>
    </row>
    <row r="45" spans="8:16">
      <c r="H45" s="13"/>
      <c r="I45" s="13"/>
      <c r="J45" s="13">
        <v>160</v>
      </c>
      <c r="N45" s="75" t="s">
        <v>89</v>
      </c>
      <c r="O45" s="75">
        <v>1.3931235351463891E-2</v>
      </c>
      <c r="P45" s="75"/>
    </row>
    <row r="46" spans="8:16" ht="15.75" thickBot="1">
      <c r="H46" s="13"/>
      <c r="I46" s="13"/>
      <c r="J46" s="13">
        <v>150</v>
      </c>
      <c r="N46" s="76" t="s">
        <v>90</v>
      </c>
      <c r="O46" s="76">
        <v>2.0095752371292388</v>
      </c>
      <c r="P46" s="76"/>
    </row>
    <row r="47" spans="8:16">
      <c r="H47" s="13"/>
      <c r="I47" s="13"/>
      <c r="J47" s="13">
        <v>215</v>
      </c>
    </row>
    <row r="48" spans="8:16">
      <c r="H48" s="13"/>
      <c r="I48" s="13"/>
      <c r="J48" s="13">
        <v>202</v>
      </c>
    </row>
    <row r="49" spans="8:10">
      <c r="H49" s="13"/>
      <c r="I49" s="13"/>
      <c r="J49" s="13">
        <v>200</v>
      </c>
    </row>
    <row r="50" spans="8:10">
      <c r="H50" s="13"/>
      <c r="I50" s="13"/>
      <c r="J50" s="13">
        <v>155</v>
      </c>
    </row>
    <row r="51" spans="8:10">
      <c r="H51" s="13"/>
      <c r="I51" s="13"/>
      <c r="J51" s="13">
        <v>179</v>
      </c>
    </row>
    <row r="52" spans="8:10">
      <c r="H52" s="13"/>
      <c r="I52" s="13"/>
      <c r="J52" s="13">
        <v>212</v>
      </c>
    </row>
    <row r="53" spans="8:10">
      <c r="H53" s="13"/>
      <c r="I53" s="13"/>
      <c r="J53" s="13">
        <v>165</v>
      </c>
    </row>
    <row r="54" spans="8:10">
      <c r="H54" s="13"/>
      <c r="I54" s="13"/>
      <c r="J54" s="13">
        <v>174</v>
      </c>
    </row>
    <row r="55" spans="8:10">
      <c r="H55" s="13"/>
      <c r="I55" s="13"/>
      <c r="J55" s="13">
        <v>162</v>
      </c>
    </row>
    <row r="56" spans="8:10">
      <c r="H56" s="13"/>
      <c r="I56" s="13"/>
      <c r="J56" s="13">
        <v>189</v>
      </c>
    </row>
    <row r="57" spans="8:10">
      <c r="H57" s="13"/>
      <c r="I57" s="13"/>
      <c r="J57" s="13">
        <v>205</v>
      </c>
    </row>
    <row r="58" spans="8:10">
      <c r="H58" s="13"/>
      <c r="I58" s="13"/>
      <c r="J58" s="13">
        <v>176</v>
      </c>
    </row>
    <row r="59" spans="8:10">
      <c r="H59" s="13"/>
      <c r="I59" s="13"/>
      <c r="J59" s="13">
        <v>168</v>
      </c>
    </row>
    <row r="60" spans="8:10">
      <c r="H60" s="70"/>
      <c r="I60" s="70" t="s">
        <v>72</v>
      </c>
      <c r="J60" s="70">
        <f>SUM(J10:J59)</f>
        <v>9361</v>
      </c>
    </row>
    <row r="61" spans="8:10">
      <c r="H61" s="13"/>
      <c r="I61" s="13"/>
      <c r="J61" s="13"/>
    </row>
    <row r="62" spans="8:10">
      <c r="H62" s="13"/>
      <c r="I62" s="13"/>
      <c r="J62" s="13"/>
    </row>
    <row r="63" spans="8:10">
      <c r="H63" s="13"/>
      <c r="I63" s="13"/>
      <c r="J63" s="13"/>
    </row>
    <row r="64" spans="8:10">
      <c r="H64" s="13"/>
      <c r="I64" s="13"/>
      <c r="J64" s="13"/>
    </row>
    <row r="65" spans="8:10">
      <c r="H65" s="13"/>
      <c r="I65" s="13"/>
      <c r="J65" s="13"/>
    </row>
    <row r="66" spans="8:10">
      <c r="H66" s="13"/>
      <c r="I66" s="13"/>
      <c r="J66" s="13"/>
    </row>
    <row r="67" spans="8:10">
      <c r="H67" s="13"/>
      <c r="I67" s="13"/>
      <c r="J67" s="13"/>
    </row>
    <row r="68" spans="8:10">
      <c r="H68" s="13"/>
      <c r="I68" s="13"/>
      <c r="J68" s="13"/>
    </row>
    <row r="69" spans="8:10">
      <c r="H69" s="13"/>
      <c r="I69" s="13"/>
      <c r="J69" s="13"/>
    </row>
    <row r="70" spans="8:10">
      <c r="H70" s="13"/>
      <c r="I70" s="13"/>
      <c r="J70" s="13"/>
    </row>
    <row r="71" spans="8:10">
      <c r="H71" s="13"/>
      <c r="I71" s="13"/>
      <c r="J71" s="13"/>
    </row>
    <row r="72" spans="8:10">
      <c r="H72" s="13"/>
      <c r="I72" s="13"/>
      <c r="J72" s="13"/>
    </row>
    <row r="73" spans="8:10">
      <c r="H73" s="13"/>
      <c r="I73" s="13"/>
      <c r="J73" s="13"/>
    </row>
    <row r="74" spans="8:10">
      <c r="H74" s="13"/>
      <c r="I74" s="13"/>
      <c r="J74" s="13"/>
    </row>
    <row r="75" spans="8:10">
      <c r="H75" s="13"/>
      <c r="I75" s="13"/>
      <c r="J75" s="13"/>
    </row>
    <row r="76" spans="8:10">
      <c r="H76" s="13"/>
      <c r="I76" s="13"/>
      <c r="J76" s="13"/>
    </row>
    <row r="77" spans="8:10">
      <c r="H77" s="13"/>
      <c r="I77" s="13"/>
      <c r="J77" s="13"/>
    </row>
    <row r="78" spans="8:10">
      <c r="H78" s="13"/>
      <c r="I78" s="13"/>
      <c r="J78" s="13"/>
    </row>
    <row r="79" spans="8:10">
      <c r="H79" s="13"/>
      <c r="I79" s="13"/>
      <c r="J79" s="13"/>
    </row>
    <row r="80" spans="8:10">
      <c r="H80" s="13"/>
      <c r="I80" s="13"/>
      <c r="J80" s="13"/>
    </row>
    <row r="81" spans="8:10">
      <c r="H81" s="13"/>
      <c r="I81" s="13"/>
      <c r="J81" s="13"/>
    </row>
    <row r="82" spans="8:10">
      <c r="H82" s="13"/>
      <c r="I82" s="13"/>
      <c r="J82" s="13"/>
    </row>
    <row r="83" spans="8:10">
      <c r="H83" s="13"/>
      <c r="I83" s="13"/>
      <c r="J83" s="13"/>
    </row>
    <row r="84" spans="8:10">
      <c r="H84" s="13"/>
      <c r="I84" s="13"/>
      <c r="J84" s="13"/>
    </row>
    <row r="85" spans="8:10">
      <c r="H85" s="13"/>
      <c r="I85" s="13"/>
      <c r="J85" s="13"/>
    </row>
    <row r="86" spans="8:10">
      <c r="H86" s="13"/>
      <c r="I86" s="13"/>
      <c r="J86" s="13"/>
    </row>
    <row r="87" spans="8:10">
      <c r="H87" s="13"/>
      <c r="I87" s="13"/>
      <c r="J87" s="13"/>
    </row>
    <row r="88" spans="8:10">
      <c r="H88" s="13"/>
      <c r="I88" s="13"/>
      <c r="J88" s="13"/>
    </row>
    <row r="89" spans="8:10">
      <c r="H89" s="13"/>
      <c r="I89" s="13"/>
      <c r="J89" s="13"/>
    </row>
    <row r="90" spans="8:10">
      <c r="H90" s="13"/>
      <c r="I90" s="13"/>
      <c r="J90" s="13"/>
    </row>
    <row r="91" spans="8:10">
      <c r="H91" s="13"/>
      <c r="I91" s="13"/>
      <c r="J91" s="13"/>
    </row>
    <row r="92" spans="8:10">
      <c r="H92" s="13"/>
      <c r="I92" s="13"/>
      <c r="J92" s="13"/>
    </row>
    <row r="93" spans="8:10">
      <c r="H93" s="13"/>
      <c r="I93" s="13"/>
      <c r="J93" s="13"/>
    </row>
    <row r="94" spans="8:10">
      <c r="H94" s="13"/>
      <c r="I94" s="13"/>
      <c r="J94" s="13"/>
    </row>
    <row r="95" spans="8:10">
      <c r="H95" s="13"/>
      <c r="I95" s="13"/>
      <c r="J95" s="13"/>
    </row>
    <row r="96" spans="8:10">
      <c r="H96" s="13"/>
      <c r="I96" s="13"/>
      <c r="J96" s="13"/>
    </row>
    <row r="97" spans="8:10">
      <c r="H97" s="13"/>
      <c r="I97" s="13"/>
      <c r="J97" s="13"/>
    </row>
    <row r="98" spans="8:10">
      <c r="H98" s="13"/>
      <c r="I98" s="13"/>
      <c r="J98" s="13"/>
    </row>
    <row r="99" spans="8:10">
      <c r="H99" s="13"/>
      <c r="I99" s="13"/>
      <c r="J99" s="13"/>
    </row>
    <row r="100" spans="8:10">
      <c r="H100" s="13"/>
      <c r="I100" s="13"/>
      <c r="J100" s="13"/>
    </row>
    <row r="101" spans="8:10">
      <c r="H101" s="13"/>
      <c r="I101" s="13"/>
      <c r="J101" s="13"/>
    </row>
    <row r="102" spans="8:10">
      <c r="H102" s="13"/>
      <c r="I102" s="13"/>
      <c r="J102" s="13"/>
    </row>
    <row r="103" spans="8:10">
      <c r="H103" s="13"/>
      <c r="I103" s="13"/>
      <c r="J103" s="13"/>
    </row>
    <row r="104" spans="8:10">
      <c r="H104" s="13"/>
      <c r="I104" s="13"/>
      <c r="J104" s="13"/>
    </row>
    <row r="105" spans="8:10">
      <c r="H105" s="13"/>
      <c r="I105" s="13"/>
      <c r="J105" s="13"/>
    </row>
    <row r="106" spans="8:10">
      <c r="H106" s="13"/>
      <c r="I106" s="13"/>
      <c r="J106" s="13"/>
    </row>
    <row r="107" spans="8:10">
      <c r="H107" s="13"/>
      <c r="I107" s="13"/>
      <c r="J107" s="13"/>
    </row>
    <row r="108" spans="8:10">
      <c r="H108" s="13"/>
      <c r="I108" s="13"/>
      <c r="J108" s="13"/>
    </row>
    <row r="109" spans="8:10">
      <c r="H109" s="13"/>
      <c r="I109" s="13"/>
      <c r="J109" s="13"/>
    </row>
    <row r="110" spans="8:10">
      <c r="J110" s="13"/>
    </row>
    <row r="111" spans="8:10">
      <c r="J111" s="13"/>
    </row>
    <row r="112" spans="8:10">
      <c r="J112" s="13"/>
    </row>
    <row r="113" spans="10:10">
      <c r="J113" s="13"/>
    </row>
    <row r="114" spans="10:10">
      <c r="J114" s="13"/>
    </row>
    <row r="115" spans="10:10">
      <c r="J115" s="13"/>
    </row>
    <row r="116" spans="10:10">
      <c r="J116" s="13"/>
    </row>
    <row r="117" spans="10:10">
      <c r="J117" s="13"/>
    </row>
    <row r="118" spans="10:10">
      <c r="J118" s="13"/>
    </row>
    <row r="119" spans="10:10">
      <c r="J119" s="13"/>
    </row>
    <row r="120" spans="10:10">
      <c r="J120" s="13"/>
    </row>
    <row r="121" spans="10:10">
      <c r="J121" s="13"/>
    </row>
    <row r="122" spans="10:10">
      <c r="J122" s="13"/>
    </row>
    <row r="123" spans="10:10">
      <c r="J123" s="13"/>
    </row>
    <row r="124" spans="10:10">
      <c r="J124" s="13"/>
    </row>
    <row r="125" spans="10:10">
      <c r="J125" s="13"/>
    </row>
    <row r="126" spans="10:10">
      <c r="J126" s="13"/>
    </row>
    <row r="127" spans="10:10">
      <c r="J127" s="13"/>
    </row>
    <row r="128" spans="10:10">
      <c r="J128" s="13"/>
    </row>
    <row r="129" spans="10:10">
      <c r="J129" s="13"/>
    </row>
    <row r="130" spans="10:10">
      <c r="J130" s="13"/>
    </row>
    <row r="131" spans="10:10">
      <c r="J131" s="13"/>
    </row>
    <row r="132" spans="10:10">
      <c r="J132" s="13"/>
    </row>
    <row r="133" spans="10:10">
      <c r="J133" s="13"/>
    </row>
    <row r="134" spans="10:10">
      <c r="J134" s="13"/>
    </row>
    <row r="135" spans="10:10">
      <c r="J135" s="13"/>
    </row>
    <row r="136" spans="10:10">
      <c r="J136" s="13"/>
    </row>
    <row r="137" spans="10:10">
      <c r="J137" s="13"/>
    </row>
    <row r="138" spans="10:10">
      <c r="J138" s="13"/>
    </row>
    <row r="139" spans="10:10">
      <c r="J139" s="13"/>
    </row>
    <row r="140" spans="10:10">
      <c r="J140" s="13"/>
    </row>
    <row r="141" spans="10:10">
      <c r="J141" s="13"/>
    </row>
    <row r="142" spans="10:10">
      <c r="J142" s="13"/>
    </row>
    <row r="143" spans="10:10">
      <c r="J143" s="13"/>
    </row>
    <row r="144" spans="10:10">
      <c r="J144" s="13"/>
    </row>
    <row r="145" spans="10:10">
      <c r="J145" s="13"/>
    </row>
    <row r="146" spans="10:10">
      <c r="J146" s="13"/>
    </row>
    <row r="147" spans="10:10">
      <c r="J147" s="13"/>
    </row>
    <row r="148" spans="10:10">
      <c r="J148" s="13"/>
    </row>
    <row r="149" spans="10:10">
      <c r="J149" s="13"/>
    </row>
    <row r="150" spans="10:10">
      <c r="J150" s="13"/>
    </row>
    <row r="151" spans="10:10">
      <c r="J151" s="13"/>
    </row>
    <row r="152" spans="10:10">
      <c r="J152" s="13"/>
    </row>
    <row r="153" spans="10:10">
      <c r="J153" s="13"/>
    </row>
    <row r="154" spans="10:10">
      <c r="J154" s="13"/>
    </row>
    <row r="155" spans="10:10">
      <c r="J155" s="13"/>
    </row>
    <row r="156" spans="10:10">
      <c r="J156" s="13"/>
    </row>
    <row r="157" spans="10:10">
      <c r="J157" s="13"/>
    </row>
  </sheetData>
  <mergeCells count="8">
    <mergeCell ref="E16:F16"/>
    <mergeCell ref="E19:F19"/>
    <mergeCell ref="E17:F17"/>
    <mergeCell ref="E8:F8"/>
    <mergeCell ref="E9:F9"/>
    <mergeCell ref="E11:F11"/>
    <mergeCell ref="E13:F13"/>
    <mergeCell ref="E14:F14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CF600"/>
  </sheetPr>
  <dimension ref="A2:Q85"/>
  <sheetViews>
    <sheetView topLeftCell="A2" zoomScale="90" zoomScaleNormal="90" workbookViewId="0">
      <selection activeCell="E11" sqref="E11:F11"/>
    </sheetView>
  </sheetViews>
  <sheetFormatPr defaultColWidth="9.140625" defaultRowHeight="15"/>
  <cols>
    <col min="1" max="1" width="9.140625" style="25" customWidth="1"/>
    <col min="2" max="2" width="9.140625" style="26" customWidth="1"/>
    <col min="3" max="3" width="27.140625" style="26" customWidth="1"/>
    <col min="4" max="4" width="37.5703125" style="26" customWidth="1"/>
    <col min="5" max="5" width="9.140625" style="26"/>
    <col min="6" max="6" width="9.85546875" style="26" customWidth="1"/>
    <col min="7" max="7" width="9.140625" style="26"/>
    <col min="8" max="8" width="11.42578125" style="26" customWidth="1"/>
    <col min="9" max="9" width="9.140625" style="26"/>
    <col min="10" max="10" width="12.7109375" style="26" customWidth="1"/>
    <col min="11" max="11" width="11.42578125" style="29" customWidth="1"/>
    <col min="12" max="12" width="10.5703125" style="29" customWidth="1"/>
    <col min="13" max="14" width="9.140625" style="26"/>
    <col min="15" max="15" width="27" style="26" customWidth="1"/>
    <col min="16" max="16" width="12.85546875" style="26" customWidth="1"/>
    <col min="17" max="17" width="10.7109375" style="26" customWidth="1"/>
    <col min="18" max="16384" width="9.140625" style="26"/>
  </cols>
  <sheetData>
    <row r="2" spans="3:17">
      <c r="C2" s="63" t="s">
        <v>48</v>
      </c>
    </row>
    <row r="3" spans="3:17">
      <c r="C3" s="31" t="s">
        <v>44</v>
      </c>
    </row>
    <row r="4" spans="3:17">
      <c r="C4" s="31" t="s">
        <v>49</v>
      </c>
    </row>
    <row r="5" spans="3:17">
      <c r="C5" s="31" t="s">
        <v>46</v>
      </c>
    </row>
    <row r="6" spans="3:17">
      <c r="C6" s="31" t="s">
        <v>50</v>
      </c>
    </row>
    <row r="7" spans="3:17">
      <c r="C7" s="57" t="s">
        <v>47</v>
      </c>
    </row>
    <row r="8" spans="3:17">
      <c r="C8" s="31"/>
    </row>
    <row r="10" spans="3:17">
      <c r="C10" s="27" t="s">
        <v>0</v>
      </c>
      <c r="E10" s="71" t="s">
        <v>96</v>
      </c>
      <c r="F10" s="71"/>
      <c r="H10" s="32" t="s">
        <v>38</v>
      </c>
      <c r="J10" s="29"/>
      <c r="L10" s="26"/>
      <c r="M10" s="28"/>
    </row>
    <row r="11" spans="3:17">
      <c r="C11" s="27" t="s">
        <v>1</v>
      </c>
      <c r="E11" s="71" t="s">
        <v>95</v>
      </c>
      <c r="F11" s="71"/>
      <c r="J11" s="24" t="s">
        <v>45</v>
      </c>
      <c r="K11" s="24" t="s">
        <v>37</v>
      </c>
      <c r="L11" s="26"/>
    </row>
    <row r="12" spans="3:17">
      <c r="E12" s="36"/>
      <c r="F12" s="36"/>
      <c r="J12" s="13">
        <v>130</v>
      </c>
      <c r="K12" s="13">
        <v>44</v>
      </c>
      <c r="L12" s="26"/>
    </row>
    <row r="13" spans="3:17">
      <c r="C13" s="27" t="s">
        <v>4</v>
      </c>
      <c r="E13" s="71" t="s">
        <v>98</v>
      </c>
      <c r="F13" s="71"/>
      <c r="J13" s="13">
        <v>122</v>
      </c>
      <c r="K13" s="13">
        <v>91</v>
      </c>
      <c r="L13" s="26"/>
    </row>
    <row r="14" spans="3:17">
      <c r="C14" s="27" t="s">
        <v>7</v>
      </c>
      <c r="E14" s="71" t="s">
        <v>97</v>
      </c>
      <c r="F14" s="71"/>
      <c r="J14" s="13">
        <v>126</v>
      </c>
      <c r="K14" s="13">
        <v>42</v>
      </c>
      <c r="L14" s="26"/>
      <c r="N14" s="13"/>
    </row>
    <row r="15" spans="3:17">
      <c r="E15" s="37"/>
      <c r="F15" s="36"/>
      <c r="J15" s="13">
        <v>109</v>
      </c>
      <c r="K15" s="13">
        <v>107</v>
      </c>
      <c r="L15" s="26"/>
      <c r="N15" s="13"/>
      <c r="O15" t="s">
        <v>99</v>
      </c>
      <c r="P15"/>
      <c r="Q15"/>
    </row>
    <row r="16" spans="3:17" ht="15.75" thickBot="1">
      <c r="C16" s="30" t="s">
        <v>5</v>
      </c>
      <c r="E16" s="73">
        <v>0.67477953982606753</v>
      </c>
      <c r="F16" s="73"/>
      <c r="J16" s="13">
        <v>50</v>
      </c>
      <c r="K16" s="13">
        <v>44</v>
      </c>
      <c r="L16" s="26"/>
      <c r="N16" s="13"/>
      <c r="O16"/>
      <c r="P16"/>
      <c r="Q16"/>
    </row>
    <row r="17" spans="3:17">
      <c r="C17" s="30" t="s">
        <v>6</v>
      </c>
      <c r="E17" s="73">
        <v>1.6578695221106927</v>
      </c>
      <c r="F17" s="73"/>
      <c r="J17" s="13">
        <v>96</v>
      </c>
      <c r="K17" s="13">
        <v>91</v>
      </c>
      <c r="L17" s="26"/>
      <c r="N17" s="13"/>
      <c r="O17" s="77"/>
      <c r="P17" s="77" t="s">
        <v>45</v>
      </c>
      <c r="Q17" s="77" t="s">
        <v>37</v>
      </c>
    </row>
    <row r="18" spans="3:17">
      <c r="E18" s="37"/>
      <c r="F18" s="36"/>
      <c r="J18" s="13">
        <v>125</v>
      </c>
      <c r="K18" s="13">
        <v>127</v>
      </c>
      <c r="L18" s="26"/>
      <c r="N18" s="13"/>
      <c r="O18" s="75" t="s">
        <v>81</v>
      </c>
      <c r="P18" s="75">
        <v>100</v>
      </c>
      <c r="Q18" s="75">
        <v>96</v>
      </c>
    </row>
    <row r="19" spans="3:17">
      <c r="C19" s="27" t="s">
        <v>61</v>
      </c>
      <c r="E19" s="71" t="s">
        <v>101</v>
      </c>
      <c r="F19" s="71"/>
      <c r="J19" s="13">
        <v>89</v>
      </c>
      <c r="K19" s="13">
        <v>80</v>
      </c>
      <c r="L19" s="26"/>
      <c r="N19" s="13"/>
      <c r="O19" s="75" t="s">
        <v>82</v>
      </c>
      <c r="P19" s="75">
        <v>891.66101694915255</v>
      </c>
      <c r="Q19" s="75">
        <v>1216.7118644067796</v>
      </c>
    </row>
    <row r="20" spans="3:17">
      <c r="J20" s="13">
        <v>120</v>
      </c>
      <c r="K20" s="13">
        <v>118</v>
      </c>
      <c r="L20" s="26"/>
      <c r="N20" s="13"/>
      <c r="O20" s="75" t="s">
        <v>83</v>
      </c>
      <c r="P20" s="75">
        <v>60</v>
      </c>
      <c r="Q20" s="75">
        <v>60</v>
      </c>
    </row>
    <row r="21" spans="3:17">
      <c r="C21" s="27" t="s">
        <v>62</v>
      </c>
      <c r="E21" s="71" t="s">
        <v>102</v>
      </c>
      <c r="F21" s="71"/>
      <c r="J21" s="13">
        <v>130</v>
      </c>
      <c r="K21" s="13">
        <v>131</v>
      </c>
      <c r="L21" s="26"/>
      <c r="N21" s="13"/>
      <c r="O21" s="75" t="s">
        <v>100</v>
      </c>
      <c r="P21" s="75">
        <v>1054.1864406779662</v>
      </c>
      <c r="Q21" s="75"/>
    </row>
    <row r="22" spans="3:17">
      <c r="J22" s="13">
        <v>73</v>
      </c>
      <c r="K22" s="13">
        <v>37</v>
      </c>
      <c r="L22" s="26"/>
      <c r="N22" s="13"/>
      <c r="O22" s="75" t="s">
        <v>84</v>
      </c>
      <c r="P22" s="75">
        <v>0</v>
      </c>
      <c r="Q22" s="75"/>
    </row>
    <row r="23" spans="3:17">
      <c r="J23" s="13">
        <v>72</v>
      </c>
      <c r="K23" s="13">
        <v>58</v>
      </c>
      <c r="L23" s="26"/>
      <c r="N23" s="13"/>
      <c r="O23" s="75" t="s">
        <v>85</v>
      </c>
      <c r="P23" s="75">
        <v>118</v>
      </c>
      <c r="Q23" s="75"/>
    </row>
    <row r="24" spans="3:17">
      <c r="C24" s="27" t="s">
        <v>40</v>
      </c>
      <c r="J24" s="13">
        <v>97</v>
      </c>
      <c r="K24" s="13">
        <v>110</v>
      </c>
      <c r="L24" s="26"/>
      <c r="N24" s="13"/>
      <c r="O24" s="75" t="s">
        <v>86</v>
      </c>
      <c r="P24" s="75">
        <v>0.67477953982606753</v>
      </c>
      <c r="Q24" s="75"/>
    </row>
    <row r="25" spans="3:17">
      <c r="C25" s="27" t="s">
        <v>41</v>
      </c>
      <c r="J25" s="13">
        <v>90</v>
      </c>
      <c r="K25" s="13">
        <v>109</v>
      </c>
      <c r="L25" s="26"/>
      <c r="N25" s="13"/>
      <c r="O25" s="75" t="s">
        <v>87</v>
      </c>
      <c r="P25" s="75">
        <v>0.2505679067387534</v>
      </c>
      <c r="Q25" s="75"/>
    </row>
    <row r="26" spans="3:17">
      <c r="C26" s="34" t="s">
        <v>55</v>
      </c>
      <c r="J26" s="13">
        <v>121</v>
      </c>
      <c r="K26" s="13">
        <v>115</v>
      </c>
      <c r="L26" s="26"/>
      <c r="N26" s="13"/>
      <c r="O26" s="75" t="s">
        <v>88</v>
      </c>
      <c r="P26" s="75">
        <v>1.6578695221106927</v>
      </c>
      <c r="Q26" s="75"/>
    </row>
    <row r="27" spans="3:17">
      <c r="C27" s="34" t="s">
        <v>15</v>
      </c>
      <c r="J27" s="13">
        <v>133</v>
      </c>
      <c r="K27" s="13">
        <v>129</v>
      </c>
      <c r="L27" s="26"/>
      <c r="N27" s="13"/>
      <c r="O27" s="75" t="s">
        <v>89</v>
      </c>
      <c r="P27" s="75">
        <v>0.5011358134775068</v>
      </c>
      <c r="Q27" s="75"/>
    </row>
    <row r="28" spans="3:17" ht="15.75" thickBot="1">
      <c r="C28" s="26" t="s">
        <v>14</v>
      </c>
      <c r="J28" s="13">
        <v>118</v>
      </c>
      <c r="K28" s="13">
        <v>31</v>
      </c>
      <c r="L28" s="26"/>
      <c r="N28" s="13"/>
      <c r="O28" s="76" t="s">
        <v>90</v>
      </c>
      <c r="P28" s="76">
        <v>1.9802722492729716</v>
      </c>
      <c r="Q28" s="76"/>
    </row>
    <row r="29" spans="3:17">
      <c r="C29" s="32" t="s">
        <v>13</v>
      </c>
      <c r="J29" s="13">
        <v>85</v>
      </c>
      <c r="K29" s="13">
        <v>89</v>
      </c>
      <c r="L29" s="26"/>
      <c r="N29" s="13"/>
    </row>
    <row r="30" spans="3:17">
      <c r="C30" s="35" t="s">
        <v>42</v>
      </c>
      <c r="J30" s="13">
        <v>84</v>
      </c>
      <c r="K30" s="13">
        <v>120</v>
      </c>
      <c r="L30" s="26"/>
      <c r="N30" s="13"/>
    </row>
    <row r="31" spans="3:17">
      <c r="C31" s="26" t="s">
        <v>43</v>
      </c>
      <c r="J31" s="13">
        <v>110</v>
      </c>
      <c r="K31" s="13">
        <v>118</v>
      </c>
      <c r="L31" s="26"/>
      <c r="N31" s="13"/>
    </row>
    <row r="32" spans="3:17">
      <c r="J32" s="13">
        <v>94</v>
      </c>
      <c r="K32" s="13">
        <v>88</v>
      </c>
      <c r="L32" s="26"/>
      <c r="N32" s="13"/>
    </row>
    <row r="33" spans="3:14">
      <c r="C33" s="65" t="s">
        <v>56</v>
      </c>
      <c r="J33" s="13">
        <v>122</v>
      </c>
      <c r="K33" s="13">
        <v>132</v>
      </c>
      <c r="L33" s="26"/>
      <c r="N33" s="13"/>
    </row>
    <row r="34" spans="3:14">
      <c r="J34" s="13">
        <v>89</v>
      </c>
      <c r="K34" s="13">
        <v>31</v>
      </c>
      <c r="L34" s="26"/>
      <c r="N34" s="13"/>
    </row>
    <row r="35" spans="3:14">
      <c r="C35" s="41"/>
      <c r="D35" s="41"/>
      <c r="E35" s="41"/>
      <c r="F35" s="41"/>
      <c r="J35" s="13">
        <v>132</v>
      </c>
      <c r="K35" s="13">
        <v>123</v>
      </c>
      <c r="L35" s="26"/>
      <c r="N35" s="13"/>
    </row>
    <row r="36" spans="3:14">
      <c r="C36" s="41"/>
      <c r="D36" s="41"/>
      <c r="E36" s="41"/>
      <c r="F36" s="41"/>
      <c r="J36" s="13">
        <v>90</v>
      </c>
      <c r="K36" s="13">
        <v>130</v>
      </c>
      <c r="L36" s="26"/>
      <c r="N36" s="13"/>
    </row>
    <row r="37" spans="3:14">
      <c r="C37" s="41"/>
      <c r="D37" s="41"/>
      <c r="E37" s="41"/>
      <c r="F37" s="41"/>
      <c r="J37" s="13">
        <v>114</v>
      </c>
      <c r="K37" s="13">
        <v>84</v>
      </c>
      <c r="L37" s="26"/>
      <c r="N37" s="13"/>
    </row>
    <row r="38" spans="3:14">
      <c r="C38" s="41"/>
      <c r="D38" s="41"/>
      <c r="E38" s="41"/>
      <c r="F38" s="41"/>
      <c r="J38" s="13">
        <v>127</v>
      </c>
      <c r="K38" s="13">
        <v>92</v>
      </c>
      <c r="L38" s="26"/>
      <c r="N38" s="13"/>
    </row>
    <row r="39" spans="3:14">
      <c r="C39" s="41"/>
      <c r="D39" s="41"/>
      <c r="E39" s="41"/>
      <c r="F39" s="41"/>
      <c r="J39" s="13">
        <v>150</v>
      </c>
      <c r="K39" s="13">
        <v>55</v>
      </c>
      <c r="L39" s="26"/>
      <c r="N39" s="13"/>
    </row>
    <row r="40" spans="3:14">
      <c r="C40" s="41"/>
      <c r="D40" s="41"/>
      <c r="E40" s="41"/>
      <c r="F40" s="41"/>
      <c r="J40" s="13">
        <v>84</v>
      </c>
      <c r="K40" s="13">
        <v>111</v>
      </c>
      <c r="L40" s="26"/>
      <c r="N40" s="13"/>
    </row>
    <row r="41" spans="3:14">
      <c r="C41" s="41"/>
      <c r="D41" s="41"/>
      <c r="E41" s="41"/>
      <c r="F41" s="41"/>
      <c r="J41" s="13">
        <v>127</v>
      </c>
      <c r="K41" s="13">
        <v>128</v>
      </c>
      <c r="L41" s="26"/>
      <c r="N41" s="13"/>
    </row>
    <row r="42" spans="3:14">
      <c r="C42" s="41"/>
      <c r="D42" s="41"/>
      <c r="E42" s="41"/>
      <c r="F42" s="41"/>
      <c r="J42" s="13">
        <v>133</v>
      </c>
      <c r="K42" s="13">
        <v>106</v>
      </c>
      <c r="L42" s="26"/>
      <c r="N42" s="13"/>
    </row>
    <row r="43" spans="3:14">
      <c r="C43" s="41"/>
      <c r="D43" s="41"/>
      <c r="E43" s="41"/>
      <c r="F43" s="41"/>
      <c r="J43" s="13">
        <v>119</v>
      </c>
      <c r="K43" s="13">
        <v>147</v>
      </c>
      <c r="L43" s="26"/>
      <c r="N43" s="13"/>
    </row>
    <row r="44" spans="3:14">
      <c r="C44" s="41"/>
      <c r="D44" s="41"/>
      <c r="E44" s="41"/>
      <c r="F44" s="41"/>
      <c r="J44" s="13">
        <v>100</v>
      </c>
      <c r="K44" s="13">
        <v>131</v>
      </c>
      <c r="L44" s="26"/>
      <c r="N44" s="13"/>
    </row>
    <row r="45" spans="3:14">
      <c r="C45" s="41"/>
      <c r="D45" s="41"/>
      <c r="E45" s="41"/>
      <c r="F45" s="41"/>
      <c r="J45" s="13">
        <v>91</v>
      </c>
      <c r="K45" s="13">
        <v>67</v>
      </c>
      <c r="L45" s="26"/>
      <c r="N45" s="13"/>
    </row>
    <row r="46" spans="3:14">
      <c r="C46" s="41"/>
      <c r="D46" s="41"/>
      <c r="E46" s="41"/>
      <c r="F46" s="41"/>
      <c r="J46" s="13">
        <v>59</v>
      </c>
      <c r="K46" s="13">
        <v>50</v>
      </c>
      <c r="L46" s="26"/>
      <c r="N46" s="13"/>
    </row>
    <row r="47" spans="3:14">
      <c r="C47" s="41"/>
      <c r="D47" s="41"/>
      <c r="E47" s="41"/>
      <c r="F47" s="41"/>
      <c r="J47" s="13">
        <v>88</v>
      </c>
      <c r="K47" s="13">
        <v>60</v>
      </c>
      <c r="L47" s="26"/>
      <c r="N47" s="13"/>
    </row>
    <row r="48" spans="3:14">
      <c r="C48" s="41"/>
      <c r="D48" s="41"/>
      <c r="E48" s="41"/>
      <c r="F48" s="41"/>
      <c r="J48" s="13">
        <v>35</v>
      </c>
      <c r="K48" s="13">
        <v>108</v>
      </c>
      <c r="L48" s="26"/>
      <c r="N48" s="13"/>
    </row>
    <row r="49" spans="10:14">
      <c r="J49" s="13">
        <v>127</v>
      </c>
      <c r="K49" s="13">
        <v>45</v>
      </c>
      <c r="L49" s="26"/>
      <c r="N49" s="13"/>
    </row>
    <row r="50" spans="10:14">
      <c r="J50" s="13">
        <v>41</v>
      </c>
      <c r="K50" s="13">
        <v>119</v>
      </c>
      <c r="L50" s="26"/>
      <c r="N50" s="13"/>
    </row>
    <row r="51" spans="10:14">
      <c r="J51" s="13">
        <v>80</v>
      </c>
      <c r="K51" s="13">
        <v>81</v>
      </c>
      <c r="L51" s="26"/>
      <c r="N51" s="13"/>
    </row>
    <row r="52" spans="10:14">
      <c r="J52" s="13">
        <v>150</v>
      </c>
      <c r="K52" s="13">
        <v>143</v>
      </c>
      <c r="L52" s="26"/>
      <c r="N52" s="13"/>
    </row>
    <row r="53" spans="10:14">
      <c r="J53" s="13">
        <v>100</v>
      </c>
      <c r="K53" s="13">
        <v>137</v>
      </c>
      <c r="L53" s="26"/>
      <c r="N53" s="13"/>
    </row>
    <row r="54" spans="10:14">
      <c r="J54" s="13">
        <v>50</v>
      </c>
      <c r="K54" s="13">
        <v>40</v>
      </c>
      <c r="L54" s="26"/>
      <c r="N54" s="13"/>
    </row>
    <row r="55" spans="10:14">
      <c r="J55" s="13">
        <v>90</v>
      </c>
      <c r="K55" s="13">
        <v>102</v>
      </c>
      <c r="L55" s="26"/>
      <c r="N55" s="13"/>
    </row>
    <row r="56" spans="10:14">
      <c r="J56" s="13">
        <v>85</v>
      </c>
      <c r="K56" s="13">
        <v>75</v>
      </c>
      <c r="L56" s="26"/>
      <c r="N56" s="13"/>
    </row>
    <row r="57" spans="10:14">
      <c r="J57" s="13">
        <v>140</v>
      </c>
      <c r="K57" s="13">
        <v>137</v>
      </c>
      <c r="L57" s="26"/>
      <c r="N57" s="13"/>
    </row>
    <row r="58" spans="10:14">
      <c r="J58" s="13">
        <v>104</v>
      </c>
      <c r="K58" s="13">
        <v>145</v>
      </c>
      <c r="L58" s="26"/>
      <c r="N58" s="13"/>
    </row>
    <row r="59" spans="10:14">
      <c r="J59" s="13">
        <v>39</v>
      </c>
      <c r="K59" s="13">
        <v>73</v>
      </c>
      <c r="L59" s="26"/>
      <c r="N59" s="13"/>
    </row>
    <row r="60" spans="10:14">
      <c r="J60" s="13">
        <v>66</v>
      </c>
      <c r="K60" s="13">
        <v>41</v>
      </c>
      <c r="L60" s="26"/>
      <c r="N60" s="13"/>
    </row>
    <row r="61" spans="10:14">
      <c r="J61" s="13">
        <v>106</v>
      </c>
      <c r="K61" s="13">
        <v>139</v>
      </c>
      <c r="L61" s="26"/>
      <c r="N61" s="13"/>
    </row>
    <row r="62" spans="10:14">
      <c r="J62" s="13">
        <v>106</v>
      </c>
      <c r="K62" s="13">
        <v>75</v>
      </c>
      <c r="L62" s="26"/>
      <c r="N62" s="13"/>
    </row>
    <row r="63" spans="10:14">
      <c r="J63" s="13">
        <v>45</v>
      </c>
      <c r="K63" s="13">
        <v>68</v>
      </c>
      <c r="L63" s="26"/>
      <c r="N63" s="13"/>
    </row>
    <row r="64" spans="10:14">
      <c r="J64" s="13">
        <v>103</v>
      </c>
      <c r="K64" s="13">
        <v>144</v>
      </c>
      <c r="L64" s="26"/>
      <c r="N64" s="13"/>
    </row>
    <row r="65" spans="8:14">
      <c r="J65" s="13">
        <v>150</v>
      </c>
      <c r="K65" s="13">
        <v>148</v>
      </c>
      <c r="L65" s="26"/>
      <c r="N65" s="13"/>
    </row>
    <row r="66" spans="8:14">
      <c r="J66" s="13">
        <v>102</v>
      </c>
      <c r="K66" s="13">
        <v>139</v>
      </c>
      <c r="L66" s="26"/>
      <c r="N66" s="13"/>
    </row>
    <row r="67" spans="8:14">
      <c r="J67" s="13">
        <v>130</v>
      </c>
      <c r="K67" s="13">
        <v>107</v>
      </c>
      <c r="L67" s="26"/>
      <c r="N67" s="13"/>
    </row>
    <row r="68" spans="8:14">
      <c r="J68" s="13">
        <v>143</v>
      </c>
      <c r="K68" s="13">
        <v>110</v>
      </c>
      <c r="L68" s="26"/>
      <c r="N68" s="13"/>
    </row>
    <row r="69" spans="8:14">
      <c r="J69" s="13">
        <v>53</v>
      </c>
      <c r="K69" s="13">
        <v>100</v>
      </c>
      <c r="L69" s="26"/>
      <c r="N69" s="13"/>
    </row>
    <row r="70" spans="8:14">
      <c r="J70" s="13">
        <v>70</v>
      </c>
      <c r="K70" s="13">
        <v>73</v>
      </c>
      <c r="L70" s="26"/>
      <c r="N70" s="13"/>
    </row>
    <row r="71" spans="8:14">
      <c r="H71" s="29"/>
      <c r="J71" s="13">
        <v>86</v>
      </c>
      <c r="K71" s="13">
        <v>85</v>
      </c>
      <c r="L71" s="26"/>
      <c r="N71" s="13"/>
    </row>
    <row r="72" spans="8:14">
      <c r="H72" s="29"/>
      <c r="J72" s="9"/>
      <c r="K72" s="9"/>
      <c r="L72" s="33"/>
      <c r="N72" s="13"/>
    </row>
    <row r="73" spans="8:14">
      <c r="H73" s="29"/>
      <c r="J73" s="9"/>
      <c r="K73" s="9"/>
      <c r="L73" s="33"/>
      <c r="N73" s="13"/>
    </row>
    <row r="74" spans="8:14">
      <c r="H74" s="29"/>
      <c r="J74" s="29"/>
      <c r="L74" s="26"/>
      <c r="N74" s="33"/>
    </row>
    <row r="75" spans="8:14">
      <c r="H75" s="29"/>
      <c r="J75" s="29"/>
      <c r="L75" s="26"/>
      <c r="N75" s="33"/>
    </row>
    <row r="76" spans="8:14">
      <c r="H76" s="29"/>
      <c r="J76" s="29"/>
      <c r="L76" s="26"/>
    </row>
    <row r="77" spans="8:14">
      <c r="H77" s="29"/>
      <c r="J77" s="29"/>
      <c r="L77" s="26"/>
    </row>
    <row r="78" spans="8:14">
      <c r="H78" s="29"/>
      <c r="J78" s="29"/>
      <c r="L78" s="26"/>
    </row>
    <row r="79" spans="8:14">
      <c r="H79" s="29"/>
      <c r="K79" s="26"/>
      <c r="L79" s="26"/>
    </row>
    <row r="80" spans="8:14">
      <c r="J80" s="29"/>
      <c r="L80" s="26"/>
    </row>
    <row r="81" spans="10:12">
      <c r="J81" s="29"/>
      <c r="L81" s="26"/>
    </row>
    <row r="82" spans="10:12">
      <c r="J82" s="29"/>
      <c r="L82" s="26"/>
    </row>
    <row r="85" spans="10:12">
      <c r="J85" s="29"/>
      <c r="L85" s="26"/>
    </row>
  </sheetData>
  <mergeCells count="8">
    <mergeCell ref="E10:F10"/>
    <mergeCell ref="E11:F11"/>
    <mergeCell ref="E13:F13"/>
    <mergeCell ref="E21:F21"/>
    <mergeCell ref="E14:F14"/>
    <mergeCell ref="E16:F16"/>
    <mergeCell ref="E17:F17"/>
    <mergeCell ref="E19:F19"/>
  </mergeCells>
  <phoneticPr fontId="10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</vt:lpstr>
      <vt:lpstr>Q1 - Chi-squared test</vt:lpstr>
      <vt:lpstr>Q2 - Hypothesis testing I</vt:lpstr>
      <vt:lpstr>Q3 - Hypothesis testing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Prince</dc:creator>
  <cp:lastModifiedBy>GITHINJI SAMMIE</cp:lastModifiedBy>
  <dcterms:created xsi:type="dcterms:W3CDTF">2018-07-11T17:19:58Z</dcterms:created>
  <dcterms:modified xsi:type="dcterms:W3CDTF">2020-07-30T13:47:18Z</dcterms:modified>
</cp:coreProperties>
</file>